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245" windowHeight="12465"/>
  </bookViews>
  <sheets>
    <sheet name="佩君10529" sheetId="1" r:id="rId1"/>
  </sheets>
  <externalReferences>
    <externalReference r:id="rId2"/>
    <externalReference r:id="rId3"/>
    <externalReference r:id="rId4"/>
  </externalReferences>
  <definedNames>
    <definedName name="ThisWorkbook" comment="Private Sub Workbook_BeforeSave(ByVal SaveAsUI As Boolean, Cancel As Boolean)&#10;Range(&quot;F1&quot;) = Range(&quot;F1&quot;) + 1 '">[1]Sheet1!$AK$2:$AR$2</definedName>
    <definedName name="艺新">[3]Sheet3!#REF!</definedName>
    <definedName name="出生日期">[2]Sheet3!#REF!</definedName>
    <definedName name="_xlnm.Print_Area" localSheetId="0">佩君10529!$A$1:$K$30</definedName>
    <definedName name="_xlnm.Print_Titles" localSheetId="0">佩君10529!$4:$4</definedName>
  </definedNames>
  <calcPr calcId="144525"/>
</workbook>
</file>

<file path=xl/sharedStrings.xml><?xml version="1.0" encoding="utf-8"?>
<sst xmlns="http://schemas.openxmlformats.org/spreadsheetml/2006/main" count="47" uniqueCount="34">
  <si>
    <t>爱鑫隆银饰采购订单</t>
  </si>
  <si>
    <t>供应商:鸿泰</t>
  </si>
  <si>
    <t>下单日期：2023-10-23</t>
  </si>
  <si>
    <t>订单号：AXL202310529</t>
  </si>
  <si>
    <t>材料名称:万足银</t>
  </si>
  <si>
    <t>出货日期：2023-10-28</t>
  </si>
  <si>
    <t>订单类型：佩君客单</t>
  </si>
  <si>
    <t>序号</t>
  </si>
  <si>
    <t>产品名称</t>
  </si>
  <si>
    <t>产品编号</t>
  </si>
  <si>
    <t>数
量</t>
  </si>
  <si>
    <t>件
重</t>
  </si>
  <si>
    <t>总重</t>
  </si>
  <si>
    <t>单位</t>
  </si>
  <si>
    <t>附图</t>
  </si>
  <si>
    <t>规格要求</t>
  </si>
  <si>
    <t>备注</t>
  </si>
  <si>
    <t>黄金款推拉CNC手镯</t>
  </si>
  <si>
    <t>件</t>
  </si>
  <si>
    <t>按图车花各20件</t>
  </si>
  <si>
    <t>5N闭口卜底平面CNC手镯</t>
  </si>
  <si>
    <t>按备注数量生产</t>
  </si>
  <si>
    <t>圈口54#各20件</t>
  </si>
  <si>
    <t>圈口56#各20件</t>
  </si>
  <si>
    <t>6N闭口卜底平面CNC手镯</t>
  </si>
  <si>
    <t>以上58# 各20件</t>
  </si>
  <si>
    <t>以上60# 各20件</t>
  </si>
  <si>
    <t>5N闭口卜底卜面CNC手镯</t>
  </si>
  <si>
    <t>按图每款各20件</t>
  </si>
  <si>
    <t>8N闭口卜底平面CNC手镯</t>
  </si>
  <si>
    <t>牛皮CNC手镯</t>
  </si>
  <si>
    <t>合计：</t>
  </si>
  <si>
    <t>不做证书，按克入</t>
  </si>
  <si>
    <r>
      <rPr>
        <sz val="12"/>
        <rFont val="华文楷体"/>
        <charset val="134"/>
      </rPr>
      <t xml:space="preserve">1）字印要求: 足银 999.9AX   （字印深激光）
</t>
    </r>
    <r>
      <rPr>
        <sz val="12"/>
        <color rgb="FFFF0000"/>
        <rFont val="华文楷体"/>
        <charset val="134"/>
      </rPr>
      <t>（闭口的货需打上圈口号，打在字印正对面，比如圈口58就打：58）</t>
    </r>
    <r>
      <rPr>
        <sz val="12"/>
        <rFont val="华文楷体"/>
        <charset val="134"/>
      </rPr>
      <t xml:space="preserve">
2）成色要求:</t>
    </r>
    <r>
      <rPr>
        <sz val="12"/>
        <color rgb="FFFF0000"/>
        <rFont val="华文楷体"/>
        <charset val="134"/>
      </rPr>
      <t>必须达到9999.5‰以上；</t>
    </r>
    <r>
      <rPr>
        <sz val="12"/>
        <rFont val="华文楷体"/>
        <charset val="134"/>
      </rPr>
      <t xml:space="preserve">
3）货品焊接处必须走水，不可走水产品提前沟通后处理；
4）结束工艺:打布轮（布轮光滑、不可有沙洞或拉丝）； 
5）货品包装分成色、分花、按订单分类；</t>
    </r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</si>
</sst>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0">
    <font>
      <sz val="11"/>
      <color theme="1"/>
      <name val="宋体"/>
      <charset val="134"/>
      <scheme val="minor"/>
    </font>
    <font>
      <sz val="14"/>
      <color theme="1"/>
      <name val="宋体"/>
      <charset val="134"/>
      <scheme val="minor"/>
    </font>
    <font>
      <sz val="26"/>
      <name val="华文楷体"/>
      <charset val="134"/>
    </font>
    <font>
      <sz val="12"/>
      <name val="华文楷体"/>
      <charset val="134"/>
    </font>
    <font>
      <sz val="11"/>
      <name val="宋体"/>
      <charset val="134"/>
      <scheme val="minor"/>
    </font>
    <font>
      <sz val="13"/>
      <name val="华文楷体"/>
      <charset val="134"/>
    </font>
    <font>
      <sz val="13"/>
      <color rgb="FFFF0000"/>
      <name val="华文楷体"/>
      <charset val="134"/>
    </font>
    <font>
      <sz val="14"/>
      <name val="华文楷体"/>
      <charset val="134"/>
    </font>
    <font>
      <sz val="14"/>
      <color rgb="FFFF0000"/>
      <name val="华文楷体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0"/>
      <name val="Arial"/>
      <charset val="134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2"/>
      <color rgb="FFFF0000"/>
      <name val="华文楷体"/>
      <charset val="134"/>
    </font>
  </fonts>
  <fills count="3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5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9" fillId="16" borderId="0" applyNumberFormat="0" applyBorder="0" applyAlignment="0" applyProtection="0">
      <alignment vertical="center"/>
    </xf>
    <xf numFmtId="0" fontId="10" fillId="8" borderId="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0" fontId="0" fillId="0" borderId="0"/>
    <xf numFmtId="41" fontId="0" fillId="0" borderId="0" applyFont="0" applyFill="0" applyBorder="0" applyAlignment="0" applyProtection="0">
      <alignment vertical="center"/>
    </xf>
    <xf numFmtId="0" fontId="9" fillId="9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0" fillId="0" borderId="0"/>
    <xf numFmtId="0" fontId="26" fillId="0" borderId="0" applyNumberFormat="0" applyFill="0" applyBorder="0" applyAlignment="0" applyProtection="0">
      <alignment vertical="center"/>
    </xf>
    <xf numFmtId="0" fontId="0" fillId="15" borderId="8" applyNumberFormat="0" applyFont="0" applyAlignment="0" applyProtection="0">
      <alignment vertical="center"/>
    </xf>
    <xf numFmtId="0" fontId="14" fillId="26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0" borderId="0"/>
    <xf numFmtId="0" fontId="25" fillId="0" borderId="0" applyNumberFormat="0" applyFill="0" applyBorder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22" fillId="0" borderId="7" applyNumberFormat="0" applyFill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17" fillId="0" borderId="10" applyNumberFormat="0" applyFill="0" applyAlignment="0" applyProtection="0">
      <alignment vertical="center"/>
    </xf>
    <xf numFmtId="0" fontId="14" fillId="28" borderId="0" applyNumberFormat="0" applyBorder="0" applyAlignment="0" applyProtection="0">
      <alignment vertical="center"/>
    </xf>
    <xf numFmtId="0" fontId="21" fillId="19" borderId="11" applyNumberFormat="0" applyAlignment="0" applyProtection="0">
      <alignment vertical="center"/>
    </xf>
    <xf numFmtId="0" fontId="15" fillId="19" borderId="6" applyNumberFormat="0" applyAlignment="0" applyProtection="0">
      <alignment vertical="center"/>
    </xf>
    <xf numFmtId="0" fontId="16" fillId="22" borderId="9" applyNumberFormat="0" applyAlignment="0" applyProtection="0">
      <alignment vertical="center"/>
    </xf>
    <xf numFmtId="0" fontId="9" fillId="14" borderId="0" applyNumberFormat="0" applyBorder="0" applyAlignment="0" applyProtection="0">
      <alignment vertical="center"/>
    </xf>
    <xf numFmtId="0" fontId="14" fillId="35" borderId="0" applyNumberFormat="0" applyBorder="0" applyAlignment="0" applyProtection="0">
      <alignment vertical="center"/>
    </xf>
    <xf numFmtId="0" fontId="27" fillId="0" borderId="12" applyNumberFormat="0" applyFill="0" applyAlignment="0" applyProtection="0">
      <alignment vertical="center"/>
    </xf>
    <xf numFmtId="0" fontId="28" fillId="0" borderId="13" applyNumberFormat="0" applyFill="0" applyAlignment="0" applyProtection="0">
      <alignment vertical="center"/>
    </xf>
    <xf numFmtId="0" fontId="12" fillId="13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9" fillId="12" borderId="0" applyNumberFormat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0" fontId="9" fillId="21" borderId="0" applyNumberFormat="0" applyBorder="0" applyAlignment="0" applyProtection="0">
      <alignment vertical="center"/>
    </xf>
    <xf numFmtId="0" fontId="9" fillId="31" borderId="0" applyNumberFormat="0" applyBorder="0" applyAlignment="0" applyProtection="0">
      <alignment vertical="center"/>
    </xf>
    <xf numFmtId="0" fontId="9" fillId="11" borderId="0" applyNumberFormat="0" applyBorder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14" fillId="34" borderId="0" applyNumberFormat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9" fillId="20" borderId="0" applyNumberFormat="0" applyBorder="0" applyAlignment="0" applyProtection="0">
      <alignment vertical="center"/>
    </xf>
    <xf numFmtId="0" fontId="9" fillId="30" borderId="0" applyNumberFormat="0" applyBorder="0" applyAlignment="0" applyProtection="0">
      <alignment vertical="center"/>
    </xf>
    <xf numFmtId="0" fontId="14" fillId="33" borderId="0" applyNumberFormat="0" applyBorder="0" applyAlignment="0" applyProtection="0">
      <alignment vertical="center"/>
    </xf>
    <xf numFmtId="0" fontId="24" fillId="0" borderId="0"/>
    <xf numFmtId="0" fontId="9" fillId="6" borderId="0" applyNumberFormat="0" applyBorder="0" applyAlignment="0" applyProtection="0">
      <alignment vertical="center"/>
    </xf>
    <xf numFmtId="0" fontId="14" fillId="24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0" fontId="14" fillId="23" borderId="0" applyNumberFormat="0" applyBorder="0" applyAlignment="0" applyProtection="0">
      <alignment vertical="center"/>
    </xf>
    <xf numFmtId="0" fontId="24" fillId="0" borderId="0"/>
    <xf numFmtId="0" fontId="0" fillId="0" borderId="0"/>
  </cellStyleXfs>
  <cellXfs count="43">
    <xf numFmtId="0" fontId="0" fillId="0" borderId="0" xfId="0">
      <alignment vertical="center"/>
    </xf>
    <xf numFmtId="0" fontId="0" fillId="0" borderId="0" xfId="5"/>
    <xf numFmtId="0" fontId="0" fillId="2" borderId="0" xfId="13" applyFont="1" applyFill="1" applyAlignment="1"/>
    <xf numFmtId="0" fontId="1" fillId="0" borderId="0" xfId="5" applyFont="1"/>
    <xf numFmtId="0" fontId="0" fillId="0" borderId="0" xfId="54"/>
    <xf numFmtId="0" fontId="2" fillId="0" borderId="0" xfId="53" applyFont="1" applyFill="1" applyAlignment="1">
      <alignment horizontal="center" vertical="center"/>
    </xf>
    <xf numFmtId="0" fontId="3" fillId="0" borderId="0" xfId="53" applyFont="1" applyFill="1" applyAlignment="1">
      <alignment horizontal="left" vertical="center"/>
    </xf>
    <xf numFmtId="0" fontId="0" fillId="0" borderId="0" xfId="20" applyFont="1" applyFill="1" applyAlignment="1">
      <alignment vertical="center"/>
    </xf>
    <xf numFmtId="0" fontId="3" fillId="0" borderId="0" xfId="53" applyFont="1" applyFill="1" applyAlignment="1">
      <alignment horizontal="center" vertical="center"/>
    </xf>
    <xf numFmtId="0" fontId="3" fillId="3" borderId="0" xfId="53" applyFont="1" applyFill="1" applyAlignment="1">
      <alignment horizontal="left" vertical="center"/>
    </xf>
    <xf numFmtId="0" fontId="4" fillId="3" borderId="0" xfId="20" applyFont="1" applyFill="1" applyAlignment="1">
      <alignment vertical="center"/>
    </xf>
    <xf numFmtId="0" fontId="3" fillId="0" borderId="1" xfId="53" applyFont="1" applyFill="1" applyBorder="1" applyAlignment="1">
      <alignment horizontal="center" vertical="center"/>
    </xf>
    <xf numFmtId="0" fontId="3" fillId="0" borderId="0" xfId="53" applyFont="1" applyFill="1" applyBorder="1" applyAlignment="1">
      <alignment horizontal="center" vertical="center"/>
    </xf>
    <xf numFmtId="0" fontId="5" fillId="0" borderId="2" xfId="53" applyFont="1" applyFill="1" applyBorder="1" applyAlignment="1">
      <alignment horizontal="center" vertical="center" wrapText="1"/>
    </xf>
    <xf numFmtId="0" fontId="5" fillId="0" borderId="2" xfId="53" applyFont="1" applyFill="1" applyBorder="1" applyAlignment="1">
      <alignment horizontal="center" vertical="center"/>
    </xf>
    <xf numFmtId="0" fontId="5" fillId="0" borderId="2" xfId="47" applyFont="1" applyFill="1" applyBorder="1" applyAlignment="1">
      <alignment horizontal="center" vertical="center" wrapText="1"/>
    </xf>
    <xf numFmtId="0" fontId="6" fillId="2" borderId="2" xfId="53" applyFont="1" applyFill="1" applyBorder="1" applyAlignment="1">
      <alignment horizontal="center" vertical="center" wrapText="1"/>
    </xf>
    <xf numFmtId="0" fontId="5" fillId="2" borderId="2" xfId="53" applyFont="1" applyFill="1" applyBorder="1" applyAlignment="1">
      <alignment horizontal="center" vertical="center"/>
    </xf>
    <xf numFmtId="0" fontId="5" fillId="2" borderId="2" xfId="53" applyFont="1" applyFill="1" applyBorder="1" applyAlignment="1">
      <alignment horizontal="center" vertical="center" wrapText="1"/>
    </xf>
    <xf numFmtId="0" fontId="5" fillId="2" borderId="3" xfId="53" applyFont="1" applyFill="1" applyBorder="1" applyAlignment="1">
      <alignment horizontal="center" vertical="center"/>
    </xf>
    <xf numFmtId="0" fontId="5" fillId="2" borderId="4" xfId="53" applyFont="1" applyFill="1" applyBorder="1" applyAlignment="1">
      <alignment horizontal="center" vertical="center"/>
    </xf>
    <xf numFmtId="0" fontId="5" fillId="0" borderId="3" xfId="53" applyFont="1" applyFill="1" applyBorder="1" applyAlignment="1">
      <alignment horizontal="center" vertical="center" wrapText="1"/>
    </xf>
    <xf numFmtId="0" fontId="5" fillId="0" borderId="4" xfId="47" applyFont="1" applyFill="1" applyBorder="1" applyAlignment="1">
      <alignment horizontal="center" vertical="center" wrapText="1"/>
    </xf>
    <xf numFmtId="0" fontId="6" fillId="2" borderId="5" xfId="53" applyFont="1" applyFill="1" applyBorder="1" applyAlignment="1">
      <alignment horizontal="center" vertical="center" wrapText="1"/>
    </xf>
    <xf numFmtId="0" fontId="5" fillId="0" borderId="5" xfId="53" applyFont="1" applyFill="1" applyBorder="1" applyAlignment="1">
      <alignment horizontal="center" vertical="center" wrapText="1"/>
    </xf>
    <xf numFmtId="0" fontId="5" fillId="0" borderId="4" xfId="53" applyFont="1" applyFill="1" applyBorder="1" applyAlignment="1">
      <alignment horizontal="center" vertical="center" wrapText="1"/>
    </xf>
    <xf numFmtId="0" fontId="7" fillId="0" borderId="3" xfId="53" applyFont="1" applyFill="1" applyBorder="1" applyAlignment="1">
      <alignment horizontal="center" vertical="center" wrapText="1"/>
    </xf>
    <xf numFmtId="0" fontId="7" fillId="0" borderId="4" xfId="53" applyFont="1" applyFill="1" applyBorder="1" applyAlignment="1">
      <alignment horizontal="center" vertical="center" wrapText="1"/>
    </xf>
    <xf numFmtId="0" fontId="7" fillId="0" borderId="5" xfId="53" applyFont="1" applyFill="1" applyBorder="1" applyAlignment="1">
      <alignment horizontal="center" vertical="center" wrapText="1"/>
    </xf>
    <xf numFmtId="0" fontId="5" fillId="0" borderId="2" xfId="47" applyFont="1" applyFill="1" applyBorder="1" applyAlignment="1">
      <alignment horizontal="center" vertical="center"/>
    </xf>
    <xf numFmtId="0" fontId="5" fillId="0" borderId="3" xfId="47" applyFont="1" applyFill="1" applyBorder="1" applyAlignment="1">
      <alignment horizontal="center" vertical="center"/>
    </xf>
    <xf numFmtId="0" fontId="5" fillId="0" borderId="5" xfId="47" applyFont="1" applyFill="1" applyBorder="1" applyAlignment="1">
      <alignment horizontal="center" vertical="center"/>
    </xf>
    <xf numFmtId="0" fontId="3" fillId="0" borderId="3" xfId="47" applyFont="1" applyFill="1" applyBorder="1" applyAlignment="1">
      <alignment horizontal="left" vertical="center" wrapText="1"/>
    </xf>
    <xf numFmtId="0" fontId="3" fillId="0" borderId="4" xfId="47" applyFont="1" applyFill="1" applyBorder="1" applyAlignment="1">
      <alignment horizontal="left" vertical="center" wrapText="1"/>
    </xf>
    <xf numFmtId="0" fontId="3" fillId="0" borderId="0" xfId="47" applyFont="1" applyFill="1" applyBorder="1" applyAlignment="1">
      <alignment horizontal="center" vertical="center"/>
    </xf>
    <xf numFmtId="0" fontId="6" fillId="0" borderId="2" xfId="53" applyFont="1" applyFill="1" applyBorder="1" applyAlignment="1">
      <alignment horizontal="center" vertical="center" wrapText="1"/>
    </xf>
    <xf numFmtId="0" fontId="6" fillId="0" borderId="3" xfId="53" applyFont="1" applyFill="1" applyBorder="1" applyAlignment="1">
      <alignment horizontal="center" vertical="center" wrapText="1"/>
    </xf>
    <xf numFmtId="0" fontId="6" fillId="0" borderId="5" xfId="53" applyFont="1" applyFill="1" applyBorder="1" applyAlignment="1">
      <alignment horizontal="center" vertical="center" wrapText="1"/>
    </xf>
    <xf numFmtId="0" fontId="5" fillId="2" borderId="5" xfId="53" applyFont="1" applyFill="1" applyBorder="1" applyAlignment="1">
      <alignment horizontal="center" vertical="center"/>
    </xf>
    <xf numFmtId="0" fontId="6" fillId="0" borderId="3" xfId="53" applyFont="1" applyFill="1" applyBorder="1" applyAlignment="1">
      <alignment vertical="center" wrapText="1"/>
    </xf>
    <xf numFmtId="0" fontId="6" fillId="0" borderId="5" xfId="53" applyFont="1" applyFill="1" applyBorder="1" applyAlignment="1">
      <alignment vertical="center" wrapText="1"/>
    </xf>
    <xf numFmtId="0" fontId="8" fillId="4" borderId="2" xfId="53" applyFont="1" applyFill="1" applyBorder="1" applyAlignment="1">
      <alignment horizontal="center" vertical="center" wrapText="1"/>
    </xf>
    <xf numFmtId="0" fontId="3" fillId="0" borderId="5" xfId="47" applyFont="1" applyFill="1" applyBorder="1" applyAlignment="1">
      <alignment horizontal="left" vertical="center" wrapText="1"/>
    </xf>
  </cellXfs>
  <cellStyles count="55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常规 11 2 2" xfId="5"/>
    <cellStyle name="千位分隔[0]" xfId="6" builtinId="6"/>
    <cellStyle name="40% - 强调文字颜色 3" xfId="7" builtinId="39"/>
    <cellStyle name="差" xfId="8" builtinId="27"/>
    <cellStyle name="千位分隔" xfId="9" builtinId="3"/>
    <cellStyle name="60% - 强调文字颜色 3" xfId="10" builtinId="40"/>
    <cellStyle name="超链接" xfId="11" builtinId="8"/>
    <cellStyle name="百分比" xfId="12" builtinId="5"/>
    <cellStyle name="常规 11 2 3" xfId="13"/>
    <cellStyle name="已访问的超链接" xfId="14" builtinId="9"/>
    <cellStyle name="注释" xfId="15" builtinId="10"/>
    <cellStyle name="60% - 强调文字颜色 2" xfId="16" builtinId="36"/>
    <cellStyle name="标题 4" xfId="17" builtinId="19"/>
    <cellStyle name="警告文本" xfId="18" builtinId="11"/>
    <cellStyle name="标题" xfId="19" builtinId="15"/>
    <cellStyle name="常规 3 2 2" xfId="20"/>
    <cellStyle name="解释性文本" xfId="21" builtinId="53"/>
    <cellStyle name="标题 1" xfId="22" builtinId="16"/>
    <cellStyle name="标题 2" xfId="23" builtinId="17"/>
    <cellStyle name="60% - 强调文字颜色 1" xfId="24" builtinId="32"/>
    <cellStyle name="标题 3" xfId="25" builtinId="18"/>
    <cellStyle name="60% - 强调文字颜色 4" xfId="26" builtinId="44"/>
    <cellStyle name="输出" xfId="27" builtinId="21"/>
    <cellStyle name="计算" xfId="28" builtinId="22"/>
    <cellStyle name="检查单元格" xfId="29" builtinId="23"/>
    <cellStyle name="20% - 强调文字颜色 6" xfId="30" builtinId="50"/>
    <cellStyle name="强调文字颜色 2" xfId="31" builtinId="33"/>
    <cellStyle name="链接单元格" xfId="32" builtinId="24"/>
    <cellStyle name="汇总" xfId="33" builtinId="25"/>
    <cellStyle name="好" xfId="34" builtinId="26"/>
    <cellStyle name="适中" xfId="35" builtinId="28"/>
    <cellStyle name="20% - 强调文字颜色 5" xfId="36" builtinId="46"/>
    <cellStyle name="强调文字颜色 1" xfId="37" builtinId="29"/>
    <cellStyle name="20% - 强调文字颜色 1" xfId="38" builtinId="30"/>
    <cellStyle name="40% - 强调文字颜色 1" xfId="39" builtinId="31"/>
    <cellStyle name="20% - 强调文字颜色 2" xfId="40" builtinId="34"/>
    <cellStyle name="40% - 强调文字颜色 2" xfId="41" builtinId="35"/>
    <cellStyle name="强调文字颜色 3" xfId="42" builtinId="37"/>
    <cellStyle name="强调文字颜色 4" xfId="43" builtinId="41"/>
    <cellStyle name="20% - 强调文字颜色 4" xfId="44" builtinId="42"/>
    <cellStyle name="40% - 强调文字颜色 4" xfId="45" builtinId="43"/>
    <cellStyle name="强调文字颜色 5" xfId="46" builtinId="45"/>
    <cellStyle name="常规 2 2" xfId="47"/>
    <cellStyle name="40% - 强调文字颜色 5" xfId="48" builtinId="47"/>
    <cellStyle name="60% - 强调文字颜色 5" xfId="49" builtinId="48"/>
    <cellStyle name="强调文字颜色 6" xfId="50" builtinId="49"/>
    <cellStyle name="40% - 强调文字颜色 6" xfId="51" builtinId="51"/>
    <cellStyle name="60% - 强调文字颜色 6" xfId="52" builtinId="52"/>
    <cellStyle name="常规 2" xfId="53"/>
    <cellStyle name="常规 11 2" xfId="54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3.xml"/><Relationship Id="rId3" Type="http://schemas.openxmlformats.org/officeDocument/2006/relationships/externalLink" Target="externalLinks/externalLink2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19050</xdr:colOff>
      <xdr:row>5</xdr:row>
      <xdr:rowOff>75565</xdr:rowOff>
    </xdr:from>
    <xdr:to>
      <xdr:col>2</xdr:col>
      <xdr:colOff>831215</xdr:colOff>
      <xdr:row>5</xdr:row>
      <xdr:rowOff>966470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050" y="2069465"/>
          <a:ext cx="2431415" cy="890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5</xdr:row>
      <xdr:rowOff>69850</xdr:rowOff>
    </xdr:from>
    <xdr:to>
      <xdr:col>8</xdr:col>
      <xdr:colOff>71755</xdr:colOff>
      <xdr:row>5</xdr:row>
      <xdr:rowOff>1016000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457450" y="2063750"/>
          <a:ext cx="2405380" cy="946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152400</xdr:colOff>
      <xdr:row>5</xdr:row>
      <xdr:rowOff>69850</xdr:rowOff>
    </xdr:from>
    <xdr:to>
      <xdr:col>10</xdr:col>
      <xdr:colOff>407035</xdr:colOff>
      <xdr:row>5</xdr:row>
      <xdr:rowOff>1019810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943475" y="2063750"/>
          <a:ext cx="2083435" cy="949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66675</xdr:colOff>
      <xdr:row>6</xdr:row>
      <xdr:rowOff>57150</xdr:rowOff>
    </xdr:from>
    <xdr:to>
      <xdr:col>3</xdr:col>
      <xdr:colOff>76200</xdr:colOff>
      <xdr:row>6</xdr:row>
      <xdr:rowOff>761365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6675" y="3117850"/>
          <a:ext cx="2466975" cy="704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</xdr:colOff>
      <xdr:row>6</xdr:row>
      <xdr:rowOff>59055</xdr:rowOff>
    </xdr:from>
    <xdr:to>
      <xdr:col>7</xdr:col>
      <xdr:colOff>409575</xdr:colOff>
      <xdr:row>6</xdr:row>
      <xdr:rowOff>742950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76500" y="3119755"/>
          <a:ext cx="2257425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447675</xdr:colOff>
      <xdr:row>6</xdr:row>
      <xdr:rowOff>71755</xdr:rowOff>
    </xdr:from>
    <xdr:to>
      <xdr:col>10</xdr:col>
      <xdr:colOff>752475</xdr:colOff>
      <xdr:row>6</xdr:row>
      <xdr:rowOff>733425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772025" y="3132455"/>
          <a:ext cx="2600325" cy="661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28575</xdr:colOff>
      <xdr:row>14</xdr:row>
      <xdr:rowOff>110490</xdr:rowOff>
    </xdr:from>
    <xdr:to>
      <xdr:col>3</xdr:col>
      <xdr:colOff>485775</xdr:colOff>
      <xdr:row>14</xdr:row>
      <xdr:rowOff>895350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8575" y="8733790"/>
          <a:ext cx="2914650" cy="784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495300</xdr:colOff>
      <xdr:row>14</xdr:row>
      <xdr:rowOff>61595</xdr:rowOff>
    </xdr:from>
    <xdr:to>
      <xdr:col>9</xdr:col>
      <xdr:colOff>382270</xdr:colOff>
      <xdr:row>14</xdr:row>
      <xdr:rowOff>920750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952750" y="8684895"/>
          <a:ext cx="3115945" cy="859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16</xdr:row>
      <xdr:rowOff>97155</xdr:rowOff>
    </xdr:from>
    <xdr:to>
      <xdr:col>3</xdr:col>
      <xdr:colOff>145415</xdr:colOff>
      <xdr:row>16</xdr:row>
      <xdr:rowOff>892175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35" y="10041255"/>
          <a:ext cx="2602230" cy="795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16</xdr:row>
      <xdr:rowOff>143510</xdr:rowOff>
    </xdr:from>
    <xdr:to>
      <xdr:col>8</xdr:col>
      <xdr:colOff>171450</xdr:colOff>
      <xdr:row>16</xdr:row>
      <xdr:rowOff>806450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590800" y="10087610"/>
          <a:ext cx="2371725" cy="662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228600</xdr:colOff>
      <xdr:row>16</xdr:row>
      <xdr:rowOff>158115</xdr:rowOff>
    </xdr:from>
    <xdr:to>
      <xdr:col>10</xdr:col>
      <xdr:colOff>709930</xdr:colOff>
      <xdr:row>16</xdr:row>
      <xdr:rowOff>777875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019675" y="10102215"/>
          <a:ext cx="2310130" cy="619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57150</xdr:colOff>
      <xdr:row>21</xdr:row>
      <xdr:rowOff>76835</xdr:rowOff>
    </xdr:from>
    <xdr:to>
      <xdr:col>3</xdr:col>
      <xdr:colOff>200025</xdr:colOff>
      <xdr:row>21</xdr:row>
      <xdr:rowOff>898525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7150" y="14021435"/>
          <a:ext cx="2600325" cy="821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228600</xdr:colOff>
      <xdr:row>21</xdr:row>
      <xdr:rowOff>67310</xdr:rowOff>
    </xdr:from>
    <xdr:to>
      <xdr:col>1</xdr:col>
      <xdr:colOff>790575</xdr:colOff>
      <xdr:row>21</xdr:row>
      <xdr:rowOff>352425</xdr:rowOff>
    </xdr:to>
    <xdr:sp>
      <xdr:nvSpPr>
        <xdr:cNvPr id="14" name="矩形 13"/>
        <xdr:cNvSpPr/>
      </xdr:nvSpPr>
      <xdr:spPr>
        <a:xfrm>
          <a:off x="590550" y="14011910"/>
          <a:ext cx="561975" cy="2851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60#</a:t>
          </a:r>
          <a:endParaRPr lang="en-US" altLang="zh-CN" sz="1100"/>
        </a:p>
      </xdr:txBody>
    </xdr:sp>
    <xdr:clientData/>
  </xdr:twoCellAnchor>
  <xdr:twoCellAnchor editAs="oneCell">
    <xdr:from>
      <xdr:col>3</xdr:col>
      <xdr:colOff>257175</xdr:colOff>
      <xdr:row>21</xdr:row>
      <xdr:rowOff>109855</xdr:rowOff>
    </xdr:from>
    <xdr:to>
      <xdr:col>8</xdr:col>
      <xdr:colOff>314325</xdr:colOff>
      <xdr:row>21</xdr:row>
      <xdr:rowOff>904240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714625" y="14054455"/>
          <a:ext cx="2390775" cy="794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228600</xdr:colOff>
      <xdr:row>21</xdr:row>
      <xdr:rowOff>95885</xdr:rowOff>
    </xdr:from>
    <xdr:to>
      <xdr:col>6</xdr:col>
      <xdr:colOff>247650</xdr:colOff>
      <xdr:row>21</xdr:row>
      <xdr:rowOff>381000</xdr:rowOff>
    </xdr:to>
    <xdr:sp>
      <xdr:nvSpPr>
        <xdr:cNvPr id="16" name="矩形 15"/>
        <xdr:cNvSpPr/>
      </xdr:nvSpPr>
      <xdr:spPr>
        <a:xfrm>
          <a:off x="3638550" y="14040485"/>
          <a:ext cx="561975" cy="2851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62#</a:t>
          </a:r>
          <a:endParaRPr lang="en-US" altLang="zh-CN" sz="1100"/>
        </a:p>
      </xdr:txBody>
    </xdr:sp>
    <xdr:clientData/>
  </xdr:twoCellAnchor>
  <xdr:twoCellAnchor editAs="oneCell">
    <xdr:from>
      <xdr:col>0</xdr:col>
      <xdr:colOff>635</xdr:colOff>
      <xdr:row>19</xdr:row>
      <xdr:rowOff>160655</xdr:rowOff>
    </xdr:from>
    <xdr:to>
      <xdr:col>3</xdr:col>
      <xdr:colOff>436245</xdr:colOff>
      <xdr:row>19</xdr:row>
      <xdr:rowOff>935355</xdr:rowOff>
    </xdr:to>
    <xdr:pic>
      <xdr:nvPicPr>
        <xdr:cNvPr id="17" name="图片 1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635" y="12225655"/>
          <a:ext cx="2893060" cy="774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8</xdr:row>
      <xdr:rowOff>91440</xdr:rowOff>
    </xdr:from>
    <xdr:to>
      <xdr:col>3</xdr:col>
      <xdr:colOff>377825</xdr:colOff>
      <xdr:row>8</xdr:row>
      <xdr:rowOff>732790</xdr:rowOff>
    </xdr:to>
    <xdr:pic>
      <xdr:nvPicPr>
        <xdr:cNvPr id="18" name="图片 17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35" y="4701540"/>
          <a:ext cx="2834640" cy="641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8</xdr:row>
      <xdr:rowOff>92075</xdr:rowOff>
    </xdr:from>
    <xdr:to>
      <xdr:col>8</xdr:col>
      <xdr:colOff>571500</xdr:colOff>
      <xdr:row>8</xdr:row>
      <xdr:rowOff>739775</xdr:rowOff>
    </xdr:to>
    <xdr:pic>
      <xdr:nvPicPr>
        <xdr:cNvPr id="19" name="图片 18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2905125" y="4702175"/>
          <a:ext cx="245745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485775</xdr:colOff>
      <xdr:row>19</xdr:row>
      <xdr:rowOff>26670</xdr:rowOff>
    </xdr:from>
    <xdr:to>
      <xdr:col>9</xdr:col>
      <xdr:colOff>248285</xdr:colOff>
      <xdr:row>19</xdr:row>
      <xdr:rowOff>942975</xdr:rowOff>
    </xdr:to>
    <xdr:pic>
      <xdr:nvPicPr>
        <xdr:cNvPr id="20" name="图片 1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943225" y="12091670"/>
          <a:ext cx="2991485" cy="916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819150</xdr:colOff>
      <xdr:row>19</xdr:row>
      <xdr:rowOff>133350</xdr:rowOff>
    </xdr:from>
    <xdr:to>
      <xdr:col>2</xdr:col>
      <xdr:colOff>47625</xdr:colOff>
      <xdr:row>19</xdr:row>
      <xdr:rowOff>409575</xdr:rowOff>
    </xdr:to>
    <xdr:sp>
      <xdr:nvSpPr>
        <xdr:cNvPr id="21" name="矩形 20"/>
        <xdr:cNvSpPr/>
      </xdr:nvSpPr>
      <xdr:spPr>
        <a:xfrm>
          <a:off x="1181100" y="12198350"/>
          <a:ext cx="485775" cy="2762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54#</a:t>
          </a:r>
          <a:endParaRPr lang="en-US" altLang="zh-CN" sz="1100"/>
        </a:p>
      </xdr:txBody>
    </xdr:sp>
    <xdr:clientData/>
  </xdr:twoCellAnchor>
  <xdr:twoCellAnchor>
    <xdr:from>
      <xdr:col>6</xdr:col>
      <xdr:colOff>104775</xdr:colOff>
      <xdr:row>19</xdr:row>
      <xdr:rowOff>123825</xdr:rowOff>
    </xdr:from>
    <xdr:to>
      <xdr:col>6</xdr:col>
      <xdr:colOff>219075</xdr:colOff>
      <xdr:row>19</xdr:row>
      <xdr:rowOff>400050</xdr:rowOff>
    </xdr:to>
    <xdr:sp>
      <xdr:nvSpPr>
        <xdr:cNvPr id="22" name="矩形 21"/>
        <xdr:cNvSpPr/>
      </xdr:nvSpPr>
      <xdr:spPr>
        <a:xfrm>
          <a:off x="4057650" y="12188825"/>
          <a:ext cx="114300" cy="2762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56#</a:t>
          </a:r>
          <a:endParaRPr lang="en-US" altLang="zh-CN" sz="1100"/>
        </a:p>
      </xdr:txBody>
    </xdr:sp>
    <xdr:clientData/>
  </xdr:twoCellAnchor>
  <xdr:twoCellAnchor editAs="oneCell">
    <xdr:from>
      <xdr:col>0</xdr:col>
      <xdr:colOff>47625</xdr:colOff>
      <xdr:row>10</xdr:row>
      <xdr:rowOff>71755</xdr:rowOff>
    </xdr:from>
    <xdr:to>
      <xdr:col>3</xdr:col>
      <xdr:colOff>194310</xdr:colOff>
      <xdr:row>10</xdr:row>
      <xdr:rowOff>831215</xdr:rowOff>
    </xdr:to>
    <xdr:pic>
      <xdr:nvPicPr>
        <xdr:cNvPr id="23" name="图片 22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47625" y="5837555"/>
          <a:ext cx="2604135" cy="759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285750</xdr:colOff>
      <xdr:row>10</xdr:row>
      <xdr:rowOff>153670</xdr:rowOff>
    </xdr:from>
    <xdr:to>
      <xdr:col>8</xdr:col>
      <xdr:colOff>657860</xdr:colOff>
      <xdr:row>10</xdr:row>
      <xdr:rowOff>790575</xdr:rowOff>
    </xdr:to>
    <xdr:pic>
      <xdr:nvPicPr>
        <xdr:cNvPr id="24" name="图片 23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2743200" y="5919470"/>
          <a:ext cx="2705735" cy="636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11</xdr:row>
      <xdr:rowOff>71120</xdr:rowOff>
    </xdr:from>
    <xdr:to>
      <xdr:col>3</xdr:col>
      <xdr:colOff>324485</xdr:colOff>
      <xdr:row>11</xdr:row>
      <xdr:rowOff>762000</xdr:rowOff>
    </xdr:to>
    <xdr:pic>
      <xdr:nvPicPr>
        <xdr:cNvPr id="25" name="图片 24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9525" y="6789420"/>
          <a:ext cx="2772410" cy="690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11</xdr:row>
      <xdr:rowOff>100965</xdr:rowOff>
    </xdr:from>
    <xdr:to>
      <xdr:col>8</xdr:col>
      <xdr:colOff>714375</xdr:colOff>
      <xdr:row>11</xdr:row>
      <xdr:rowOff>685800</xdr:rowOff>
    </xdr:to>
    <xdr:pic>
      <xdr:nvPicPr>
        <xdr:cNvPr id="26" name="图片 25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2847975" y="6819265"/>
          <a:ext cx="2657475" cy="584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38100</xdr:colOff>
      <xdr:row>23</xdr:row>
      <xdr:rowOff>123825</xdr:rowOff>
    </xdr:from>
    <xdr:to>
      <xdr:col>3</xdr:col>
      <xdr:colOff>0</xdr:colOff>
      <xdr:row>23</xdr:row>
      <xdr:rowOff>1240155</xdr:rowOff>
    </xdr:to>
    <xdr:pic>
      <xdr:nvPicPr>
        <xdr:cNvPr id="27" name="图片 2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38100" y="15821025"/>
          <a:ext cx="2419350" cy="1116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161925</xdr:colOff>
      <xdr:row>27</xdr:row>
      <xdr:rowOff>82550</xdr:rowOff>
    </xdr:from>
    <xdr:to>
      <xdr:col>10</xdr:col>
      <xdr:colOff>485775</xdr:colOff>
      <xdr:row>27</xdr:row>
      <xdr:rowOff>1003300</xdr:rowOff>
    </xdr:to>
    <xdr:pic>
      <xdr:nvPicPr>
        <xdr:cNvPr id="28" name="图片 27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4953000" y="20237450"/>
          <a:ext cx="2152650" cy="920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9525</xdr:colOff>
      <xdr:row>26</xdr:row>
      <xdr:rowOff>98425</xdr:rowOff>
    </xdr:from>
    <xdr:to>
      <xdr:col>2</xdr:col>
      <xdr:colOff>696595</xdr:colOff>
      <xdr:row>26</xdr:row>
      <xdr:rowOff>1122680</xdr:rowOff>
    </xdr:to>
    <xdr:pic>
      <xdr:nvPicPr>
        <xdr:cNvPr id="29" name="图片 28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9525" y="19034125"/>
          <a:ext cx="2306320" cy="1024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819150</xdr:colOff>
      <xdr:row>23</xdr:row>
      <xdr:rowOff>139700</xdr:rowOff>
    </xdr:from>
    <xdr:to>
      <xdr:col>7</xdr:col>
      <xdr:colOff>292735</xdr:colOff>
      <xdr:row>23</xdr:row>
      <xdr:rowOff>1201420</xdr:rowOff>
    </xdr:to>
    <xdr:pic>
      <xdr:nvPicPr>
        <xdr:cNvPr id="30" name="图片 29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438400" y="15836900"/>
          <a:ext cx="2178685" cy="1061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9525</xdr:colOff>
      <xdr:row>23</xdr:row>
      <xdr:rowOff>177800</xdr:rowOff>
    </xdr:from>
    <xdr:to>
      <xdr:col>10</xdr:col>
      <xdr:colOff>650240</xdr:colOff>
      <xdr:row>23</xdr:row>
      <xdr:rowOff>1196340</xdr:rowOff>
    </xdr:to>
    <xdr:pic>
      <xdr:nvPicPr>
        <xdr:cNvPr id="31" name="图片 30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4800600" y="15875000"/>
          <a:ext cx="2469515" cy="1018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24</xdr:row>
      <xdr:rowOff>151765</xdr:rowOff>
    </xdr:from>
    <xdr:to>
      <xdr:col>2</xdr:col>
      <xdr:colOff>808355</xdr:colOff>
      <xdr:row>24</xdr:row>
      <xdr:rowOff>1099185</xdr:rowOff>
    </xdr:to>
    <xdr:pic>
      <xdr:nvPicPr>
        <xdr:cNvPr id="32" name="图片 3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35" y="17157065"/>
          <a:ext cx="2426970" cy="947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</xdr:colOff>
      <xdr:row>24</xdr:row>
      <xdr:rowOff>98425</xdr:rowOff>
    </xdr:from>
    <xdr:to>
      <xdr:col>8</xdr:col>
      <xdr:colOff>128270</xdr:colOff>
      <xdr:row>24</xdr:row>
      <xdr:rowOff>1206500</xdr:rowOff>
    </xdr:to>
    <xdr:pic>
      <xdr:nvPicPr>
        <xdr:cNvPr id="33" name="图片 32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495550" y="17103725"/>
          <a:ext cx="2423795" cy="1108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742950</xdr:colOff>
      <xdr:row>26</xdr:row>
      <xdr:rowOff>102235</xdr:rowOff>
    </xdr:from>
    <xdr:to>
      <xdr:col>7</xdr:col>
      <xdr:colOff>305435</xdr:colOff>
      <xdr:row>26</xdr:row>
      <xdr:rowOff>1143000</xdr:rowOff>
    </xdr:to>
    <xdr:pic>
      <xdr:nvPicPr>
        <xdr:cNvPr id="34" name="图片 33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362200" y="19037935"/>
          <a:ext cx="2267585" cy="1040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276225</xdr:colOff>
      <xdr:row>24</xdr:row>
      <xdr:rowOff>363855</xdr:rowOff>
    </xdr:from>
    <xdr:to>
      <xdr:col>10</xdr:col>
      <xdr:colOff>686435</xdr:colOff>
      <xdr:row>24</xdr:row>
      <xdr:rowOff>962025</xdr:rowOff>
    </xdr:to>
    <xdr:pic>
      <xdr:nvPicPr>
        <xdr:cNvPr id="35" name="图片 3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067300" y="17369155"/>
          <a:ext cx="2239010" cy="598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36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37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38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39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0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1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2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3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4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5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6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7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8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49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0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1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2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3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4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5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6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7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8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59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60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61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62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63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64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65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66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330835</xdr:rowOff>
    </xdr:to>
    <xdr:sp>
      <xdr:nvSpPr>
        <xdr:cNvPr id="67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10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68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69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0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1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2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3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4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5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6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7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8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79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0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1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2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3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4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5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6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7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8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89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0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1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2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3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4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5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6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7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8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99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100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101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102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103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304800</xdr:colOff>
      <xdr:row>29</xdr:row>
      <xdr:rowOff>330200</xdr:rowOff>
    </xdr:to>
    <xdr:sp>
      <xdr:nvSpPr>
        <xdr:cNvPr id="104" name="AutoShape 3" descr="C:\Users\Administrator\AppData\Roaming\Tencent\Users\2957684426\QQ\WinTemp\RichOle\BSMWJI9,4`D{MI8LVG1CT.png"/>
        <xdr:cNvSpPr>
          <a:spLocks noChangeAspect="1" noChangeArrowheads="1"/>
        </xdr:cNvSpPr>
      </xdr:nvSpPr>
      <xdr:spPr>
        <a:xfrm>
          <a:off x="4791075" y="21247100"/>
          <a:ext cx="3048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29</xdr:row>
      <xdr:rowOff>67310</xdr:rowOff>
    </xdr:from>
    <xdr:to>
      <xdr:col>10</xdr:col>
      <xdr:colOff>381635</xdr:colOff>
      <xdr:row>29</xdr:row>
      <xdr:rowOff>374650</xdr:rowOff>
    </xdr:to>
    <xdr:pic>
      <xdr:nvPicPr>
        <xdr:cNvPr id="105" name="图片 104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4324350" y="21593810"/>
          <a:ext cx="2677160" cy="3073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\QQ&#32842;&#22825;&#35760;&#24405;\2767725640\FileRecv\&#35746;&#21333;&#34920;&#65288;&#31354;&#30333;&#65289;(1)(1)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0.112\Users\Administrator\Documents\Tencent%20Files\2561084214\FileRecv\&#33275;&#37995;&#31119;11155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92.168.0.99\g\2019&#24180;&#19979;&#21333;\7&#26376;&#20221;925&#35746;&#21333;\RecoveredExternalLink2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模板"/>
      <sheetName val="生产开单表"/>
      <sheetName val="Sheet1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Sheet1"/>
      <sheetName val="Sheet2"/>
      <sheetName val="Sheet3"/>
      <sheetName val="汇总"/>
      <sheetName val="在售表"/>
      <sheetName val="已定淘汰款8-10更新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30"/>
  <sheetViews>
    <sheetView tabSelected="1" topLeftCell="A10" workbookViewId="0">
      <selection activeCell="A10" sqref="A10:K10"/>
    </sheetView>
  </sheetViews>
  <sheetFormatPr defaultColWidth="9" defaultRowHeight="13.5"/>
  <cols>
    <col min="1" max="1" width="4.75" customWidth="1"/>
    <col min="2" max="2" width="16.5" customWidth="1"/>
    <col min="3" max="3" width="11" customWidth="1"/>
    <col min="4" max="4" width="7.125" customWidth="1"/>
    <col min="5" max="5" width="5.375" customWidth="1"/>
    <col min="6" max="6" width="7.125" customWidth="1"/>
    <col min="7" max="7" width="4.875" customWidth="1"/>
    <col min="8" max="8" width="6.125" customWidth="1"/>
    <col min="9" max="9" width="11.75" customWidth="1"/>
    <col min="10" max="10" width="12.25" customWidth="1"/>
    <col min="11" max="11" width="12" customWidth="1"/>
  </cols>
  <sheetData>
    <row r="1" s="1" customFormat="1" ht="28" customHeight="1" spans="1:11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</row>
    <row r="2" s="1" customFormat="1" ht="22" customHeight="1" spans="1:11">
      <c r="A2" s="6" t="s">
        <v>1</v>
      </c>
      <c r="B2" s="7"/>
      <c r="C2" s="7"/>
      <c r="D2" s="8" t="s">
        <v>2</v>
      </c>
      <c r="E2" s="8"/>
      <c r="F2" s="8"/>
      <c r="G2" s="8"/>
      <c r="H2" s="8"/>
      <c r="I2" s="8" t="s">
        <v>3</v>
      </c>
      <c r="J2" s="8"/>
      <c r="K2" s="8"/>
    </row>
    <row r="3" s="1" customFormat="1" ht="22" customHeight="1" spans="1:11">
      <c r="A3" s="9" t="s">
        <v>4</v>
      </c>
      <c r="B3" s="10"/>
      <c r="C3" s="7"/>
      <c r="D3" s="11" t="s">
        <v>5</v>
      </c>
      <c r="E3" s="11"/>
      <c r="F3" s="11"/>
      <c r="G3" s="11"/>
      <c r="H3" s="12"/>
      <c r="I3" s="34" t="s">
        <v>6</v>
      </c>
      <c r="J3" s="34"/>
      <c r="K3" s="34"/>
    </row>
    <row r="4" s="1" customFormat="1" ht="28" customHeight="1" spans="1:11">
      <c r="A4" s="13" t="s">
        <v>7</v>
      </c>
      <c r="B4" s="13" t="s">
        <v>8</v>
      </c>
      <c r="C4" s="13" t="s">
        <v>9</v>
      </c>
      <c r="D4" s="14" t="s">
        <v>10</v>
      </c>
      <c r="E4" s="14" t="s">
        <v>11</v>
      </c>
      <c r="F4" s="13" t="s">
        <v>12</v>
      </c>
      <c r="G4" s="13" t="s">
        <v>13</v>
      </c>
      <c r="H4" s="13"/>
      <c r="I4" s="13" t="s">
        <v>14</v>
      </c>
      <c r="J4" s="13" t="s">
        <v>15</v>
      </c>
      <c r="K4" s="13" t="s">
        <v>16</v>
      </c>
    </row>
    <row r="5" s="2" customFormat="1" ht="57" customHeight="1" spans="1:11">
      <c r="A5" s="13">
        <v>1</v>
      </c>
      <c r="B5" s="15" t="s">
        <v>17</v>
      </c>
      <c r="C5" s="16"/>
      <c r="D5" s="17">
        <v>120</v>
      </c>
      <c r="E5" s="17">
        <v>25</v>
      </c>
      <c r="F5" s="13">
        <f>E5*D5</f>
        <v>3000</v>
      </c>
      <c r="G5" s="13" t="s">
        <v>18</v>
      </c>
      <c r="H5" s="18"/>
      <c r="I5" s="18"/>
      <c r="J5" s="35" t="s">
        <v>19</v>
      </c>
      <c r="K5" s="35"/>
    </row>
    <row r="6" s="2" customFormat="1" ht="84" customHeight="1" spans="1:11">
      <c r="A6" s="13"/>
      <c r="B6" s="15"/>
      <c r="C6" s="16"/>
      <c r="D6" s="17"/>
      <c r="E6" s="17"/>
      <c r="F6" s="13"/>
      <c r="G6" s="13"/>
      <c r="H6" s="18"/>
      <c r="I6" s="18"/>
      <c r="J6" s="35"/>
      <c r="K6" s="35"/>
    </row>
    <row r="7" s="2" customFormat="1" ht="68" customHeight="1" spans="1:11">
      <c r="A7" s="13"/>
      <c r="B7" s="15"/>
      <c r="C7" s="16"/>
      <c r="D7" s="17"/>
      <c r="E7" s="17"/>
      <c r="F7" s="13"/>
      <c r="G7" s="13"/>
      <c r="H7" s="18"/>
      <c r="I7" s="18"/>
      <c r="J7" s="35"/>
      <c r="K7" s="35"/>
    </row>
    <row r="8" s="2" customFormat="1" ht="54" customHeight="1" spans="1:11">
      <c r="A8" s="13">
        <v>2</v>
      </c>
      <c r="B8" s="15" t="s">
        <v>20</v>
      </c>
      <c r="C8" s="16"/>
      <c r="D8" s="17">
        <f>6*20</f>
        <v>120</v>
      </c>
      <c r="E8" s="17">
        <v>20</v>
      </c>
      <c r="F8" s="13">
        <f>E8*D8</f>
        <v>2400</v>
      </c>
      <c r="G8" s="13" t="s">
        <v>18</v>
      </c>
      <c r="H8" s="18"/>
      <c r="I8" s="18"/>
      <c r="J8" s="36" t="s">
        <v>21</v>
      </c>
      <c r="K8" s="37"/>
    </row>
    <row r="9" s="2" customFormat="1" ht="65" customHeight="1" spans="1:11">
      <c r="A9" s="13"/>
      <c r="B9" s="15"/>
      <c r="C9" s="16"/>
      <c r="D9" s="17"/>
      <c r="E9" s="17"/>
      <c r="F9" s="13"/>
      <c r="G9" s="13"/>
      <c r="H9" s="18"/>
      <c r="I9" s="18"/>
      <c r="J9" s="36"/>
      <c r="K9" s="37"/>
    </row>
    <row r="10" s="2" customFormat="1" ht="26" customHeight="1" spans="1:11">
      <c r="A10" s="19" t="s">
        <v>22</v>
      </c>
      <c r="B10" s="20"/>
      <c r="C10" s="20"/>
      <c r="D10" s="20"/>
      <c r="E10" s="20"/>
      <c r="F10" s="20"/>
      <c r="G10" s="20"/>
      <c r="H10" s="20"/>
      <c r="I10" s="20"/>
      <c r="J10" s="20"/>
      <c r="K10" s="38"/>
    </row>
    <row r="11" s="2" customFormat="1" ht="75" customHeight="1" spans="1:11">
      <c r="A11" s="13"/>
      <c r="B11" s="15"/>
      <c r="C11" s="16"/>
      <c r="D11" s="17"/>
      <c r="E11" s="17"/>
      <c r="F11" s="13"/>
      <c r="G11" s="13"/>
      <c r="H11" s="18"/>
      <c r="I11" s="18"/>
      <c r="J11" s="36"/>
      <c r="K11" s="37"/>
    </row>
    <row r="12" s="2" customFormat="1" ht="71" customHeight="1" spans="1:11">
      <c r="A12" s="13"/>
      <c r="B12" s="15"/>
      <c r="C12" s="16"/>
      <c r="D12" s="17"/>
      <c r="E12" s="17"/>
      <c r="F12" s="13"/>
      <c r="G12" s="13"/>
      <c r="H12" s="18"/>
      <c r="I12" s="18"/>
      <c r="J12" s="36"/>
      <c r="K12" s="37"/>
    </row>
    <row r="13" s="2" customFormat="1" ht="31" customHeight="1" spans="1:11">
      <c r="A13" s="19" t="s">
        <v>23</v>
      </c>
      <c r="B13" s="20"/>
      <c r="C13" s="20"/>
      <c r="D13" s="20"/>
      <c r="E13" s="20"/>
      <c r="F13" s="20"/>
      <c r="G13" s="20"/>
      <c r="H13" s="20"/>
      <c r="I13" s="20"/>
      <c r="J13" s="20"/>
      <c r="K13" s="38"/>
    </row>
    <row r="14" s="2" customFormat="1" ht="48" customHeight="1" spans="1:11">
      <c r="A14" s="13">
        <v>3</v>
      </c>
      <c r="B14" s="15" t="s">
        <v>24</v>
      </c>
      <c r="C14" s="16"/>
      <c r="D14" s="17">
        <v>100</v>
      </c>
      <c r="E14" s="17">
        <v>28</v>
      </c>
      <c r="F14" s="13">
        <f>E14*D14</f>
        <v>2800</v>
      </c>
      <c r="G14" s="13" t="s">
        <v>18</v>
      </c>
      <c r="H14" s="18"/>
      <c r="I14" s="18"/>
      <c r="J14" s="36" t="s">
        <v>21</v>
      </c>
      <c r="K14" s="37"/>
    </row>
    <row r="15" s="2" customFormat="1" ht="76" customHeight="1" spans="1:11">
      <c r="A15" s="21"/>
      <c r="B15" s="22"/>
      <c r="C15" s="23"/>
      <c r="D15" s="17"/>
      <c r="E15" s="17"/>
      <c r="F15" s="21"/>
      <c r="G15" s="24"/>
      <c r="H15" s="18"/>
      <c r="I15" s="18"/>
      <c r="J15" s="35"/>
      <c r="K15" s="35"/>
    </row>
    <row r="16" s="2" customFormat="1" ht="28" customHeight="1" spans="1:11">
      <c r="A16" s="21" t="s">
        <v>25</v>
      </c>
      <c r="B16" s="25"/>
      <c r="C16" s="25"/>
      <c r="D16" s="25"/>
      <c r="E16" s="25"/>
      <c r="F16" s="25"/>
      <c r="G16" s="25"/>
      <c r="H16" s="25"/>
      <c r="I16" s="25"/>
      <c r="J16" s="25"/>
      <c r="K16" s="24"/>
    </row>
    <row r="17" s="2" customFormat="1" ht="81" customHeight="1" spans="1:11">
      <c r="A17" s="13"/>
      <c r="B17" s="15"/>
      <c r="C17" s="16"/>
      <c r="D17" s="17"/>
      <c r="E17" s="17"/>
      <c r="F17" s="13"/>
      <c r="G17" s="13"/>
      <c r="H17" s="18"/>
      <c r="I17" s="18"/>
      <c r="J17" s="36"/>
      <c r="K17" s="37"/>
    </row>
    <row r="18" s="2" customFormat="1" ht="31" customHeight="1" spans="1:11">
      <c r="A18" s="21" t="s">
        <v>26</v>
      </c>
      <c r="B18" s="25"/>
      <c r="C18" s="25"/>
      <c r="D18" s="25"/>
      <c r="E18" s="25"/>
      <c r="F18" s="25"/>
      <c r="G18" s="25"/>
      <c r="H18" s="25"/>
      <c r="I18" s="25"/>
      <c r="J18" s="25"/>
      <c r="K18" s="24"/>
    </row>
    <row r="19" s="2" customFormat="1" ht="55" customHeight="1" spans="1:11">
      <c r="A19" s="13">
        <v>4</v>
      </c>
      <c r="B19" s="15" t="s">
        <v>27</v>
      </c>
      <c r="C19" s="16"/>
      <c r="D19" s="17">
        <v>40</v>
      </c>
      <c r="E19" s="17">
        <v>20</v>
      </c>
      <c r="F19" s="13">
        <f t="shared" ref="F19:F23" si="0">E19*D19</f>
        <v>800</v>
      </c>
      <c r="G19" s="13" t="s">
        <v>18</v>
      </c>
      <c r="H19" s="18"/>
      <c r="I19" s="18"/>
      <c r="J19" s="36" t="s">
        <v>28</v>
      </c>
      <c r="K19" s="37"/>
    </row>
    <row r="20" s="2" customFormat="1" ht="84" customHeight="1" spans="1:11">
      <c r="A20" s="21"/>
      <c r="B20" s="25"/>
      <c r="C20" s="25"/>
      <c r="D20" s="25"/>
      <c r="E20" s="25"/>
      <c r="F20" s="25"/>
      <c r="G20" s="25"/>
      <c r="H20" s="25"/>
      <c r="I20" s="25"/>
      <c r="J20" s="25"/>
      <c r="K20" s="24"/>
    </row>
    <row r="21" s="2" customFormat="1" ht="64" customHeight="1" spans="1:11">
      <c r="A21" s="13">
        <v>5</v>
      </c>
      <c r="B21" s="15" t="s">
        <v>29</v>
      </c>
      <c r="C21" s="16"/>
      <c r="D21" s="17">
        <v>40</v>
      </c>
      <c r="E21" s="17">
        <v>34</v>
      </c>
      <c r="F21" s="13">
        <f t="shared" si="0"/>
        <v>1360</v>
      </c>
      <c r="G21" s="13" t="s">
        <v>18</v>
      </c>
      <c r="H21" s="18"/>
      <c r="I21" s="18"/>
      <c r="J21" s="36" t="s">
        <v>28</v>
      </c>
      <c r="K21" s="37"/>
    </row>
    <row r="22" s="2" customFormat="1" ht="78" customHeight="1" spans="1:11">
      <c r="A22" s="21"/>
      <c r="B22" s="22"/>
      <c r="C22" s="23"/>
      <c r="D22" s="17"/>
      <c r="E22" s="17"/>
      <c r="F22" s="21"/>
      <c r="G22" s="24"/>
      <c r="H22" s="18"/>
      <c r="I22" s="18"/>
      <c r="J22" s="36"/>
      <c r="K22" s="37"/>
    </row>
    <row r="23" s="2" customFormat="1" ht="60" customHeight="1" spans="1:11">
      <c r="A23" s="13">
        <v>6</v>
      </c>
      <c r="B23" s="15" t="s">
        <v>30</v>
      </c>
      <c r="C23" s="16"/>
      <c r="D23" s="17">
        <v>120</v>
      </c>
      <c r="E23" s="17">
        <v>25</v>
      </c>
      <c r="F23" s="13">
        <f t="shared" si="0"/>
        <v>3000</v>
      </c>
      <c r="G23" s="13" t="s">
        <v>18</v>
      </c>
      <c r="H23" s="18"/>
      <c r="I23" s="18"/>
      <c r="J23" s="36" t="s">
        <v>28</v>
      </c>
      <c r="K23" s="37"/>
    </row>
    <row r="24" s="2" customFormat="1" ht="103" customHeight="1" spans="1:11">
      <c r="A24" s="21"/>
      <c r="B24" s="22"/>
      <c r="C24" s="23"/>
      <c r="D24" s="17"/>
      <c r="E24" s="17"/>
      <c r="F24" s="21"/>
      <c r="G24" s="24"/>
      <c r="H24" s="18"/>
      <c r="I24" s="18"/>
      <c r="J24" s="39"/>
      <c r="K24" s="40"/>
    </row>
    <row r="25" s="2" customFormat="1" ht="103" customHeight="1" spans="1:11">
      <c r="A25" s="21"/>
      <c r="B25" s="22"/>
      <c r="C25" s="23"/>
      <c r="D25" s="17"/>
      <c r="E25" s="17"/>
      <c r="F25" s="21"/>
      <c r="G25" s="24"/>
      <c r="H25" s="18"/>
      <c r="I25" s="18"/>
      <c r="J25" s="39"/>
      <c r="K25" s="40"/>
    </row>
    <row r="26" s="2" customFormat="1" ht="49" customHeight="1" spans="1:11">
      <c r="A26" s="13">
        <v>7</v>
      </c>
      <c r="B26" s="15" t="s">
        <v>30</v>
      </c>
      <c r="C26" s="16"/>
      <c r="D26" s="17">
        <v>40</v>
      </c>
      <c r="E26" s="17">
        <v>30</v>
      </c>
      <c r="F26" s="13">
        <f>E26*D26</f>
        <v>1200</v>
      </c>
      <c r="G26" s="13" t="s">
        <v>18</v>
      </c>
      <c r="H26" s="18"/>
      <c r="I26" s="18"/>
      <c r="J26" s="36" t="s">
        <v>28</v>
      </c>
      <c r="K26" s="37"/>
    </row>
    <row r="27" s="2" customFormat="1" ht="96" customHeight="1" spans="1:11">
      <c r="A27" s="13"/>
      <c r="B27" s="15"/>
      <c r="C27" s="16"/>
      <c r="D27" s="17"/>
      <c r="E27" s="17"/>
      <c r="F27" s="13"/>
      <c r="G27" s="13"/>
      <c r="H27" s="18"/>
      <c r="I27" s="18"/>
      <c r="J27" s="39"/>
      <c r="K27" s="40"/>
    </row>
    <row r="28" s="2" customFormat="1" ht="86" customHeight="1" spans="1:11">
      <c r="A28" s="13">
        <v>8</v>
      </c>
      <c r="B28" s="15" t="s">
        <v>30</v>
      </c>
      <c r="C28" s="16"/>
      <c r="D28" s="17">
        <v>20</v>
      </c>
      <c r="E28" s="17">
        <v>35</v>
      </c>
      <c r="F28" s="13">
        <f>E28*D28</f>
        <v>700</v>
      </c>
      <c r="G28" s="13" t="s">
        <v>18</v>
      </c>
      <c r="H28" s="18"/>
      <c r="I28" s="18"/>
      <c r="J28" s="39"/>
      <c r="K28" s="40"/>
    </row>
    <row r="29" s="3" customFormat="1" ht="22" customHeight="1" spans="1:11">
      <c r="A29" s="26" t="s">
        <v>31</v>
      </c>
      <c r="B29" s="27"/>
      <c r="C29" s="28"/>
      <c r="D29" s="29">
        <f>SUM(D5:D28)</f>
        <v>600</v>
      </c>
      <c r="E29" s="29"/>
      <c r="F29" s="30">
        <f>SUM(F5:F28)</f>
        <v>15260</v>
      </c>
      <c r="G29" s="31"/>
      <c r="H29" s="15"/>
      <c r="I29" s="41" t="s">
        <v>32</v>
      </c>
      <c r="J29" s="41"/>
      <c r="K29" s="41"/>
    </row>
    <row r="30" s="4" customFormat="1" ht="109" customHeight="1" spans="1:11">
      <c r="A30" s="32" t="s">
        <v>33</v>
      </c>
      <c r="B30" s="33"/>
      <c r="C30" s="33"/>
      <c r="D30" s="33"/>
      <c r="E30" s="33"/>
      <c r="F30" s="33"/>
      <c r="G30" s="33"/>
      <c r="H30" s="33"/>
      <c r="I30" s="33"/>
      <c r="J30" s="33"/>
      <c r="K30" s="42"/>
    </row>
  </sheetData>
  <mergeCells count="21">
    <mergeCell ref="A1:K1"/>
    <mergeCell ref="D2:G2"/>
    <mergeCell ref="I2:K2"/>
    <mergeCell ref="D3:G3"/>
    <mergeCell ref="I3:K3"/>
    <mergeCell ref="J5:K5"/>
    <mergeCell ref="J8:K8"/>
    <mergeCell ref="A10:K10"/>
    <mergeCell ref="A13:K13"/>
    <mergeCell ref="J14:K14"/>
    <mergeCell ref="A16:K16"/>
    <mergeCell ref="J17:K17"/>
    <mergeCell ref="A18:K18"/>
    <mergeCell ref="J19:K19"/>
    <mergeCell ref="J21:K21"/>
    <mergeCell ref="J23:K23"/>
    <mergeCell ref="J26:K26"/>
    <mergeCell ref="A29:C29"/>
    <mergeCell ref="F29:G29"/>
    <mergeCell ref="I29:K29"/>
    <mergeCell ref="A30:K30"/>
  </mergeCells>
  <pageMargins left="0.354166666666667" right="0.0388888888888889" top="0.0388888888888889" bottom="0.0388888888888889" header="0.156944444444444" footer="0.0388888888888889"/>
  <pageSetup paperSize="9" orientation="portrait" horizontalDpi="600"/>
  <headerFooter>
    <oddFooter>&amp;C第 &amp;P 页，共 &amp;N 页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>市直单位</Company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佩君10529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2023-10-22T07:18:00Z</dcterms:created>
  <dcterms:modified xsi:type="dcterms:W3CDTF">2023-10-22T07:21:15Z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2052-11.8.2.8506</vt:lpwstr>
  </property>
</Properties>
</file>